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<sst xmlns="http://schemas.openxmlformats.org/spreadsheetml/2006/main" count="146" uniqueCount="69">
  <si>
    <t>OSNOVNA ŠKOLA "IVAN KOZARAC" NIJEMCI</t>
  </si>
  <si>
    <t>Temeljem članka 20. Zakona o javnoj nabavi (N.N.broj 90/11), te članka 62. Statuta Osnovne škole "Ivan Kozarac", Nijemci</t>
  </si>
  <si>
    <t>Red.</t>
  </si>
  <si>
    <t>Procijenjena</t>
  </si>
  <si>
    <t>Vrsta postupka</t>
  </si>
  <si>
    <t>Račun</t>
  </si>
  <si>
    <t>Financ.plan</t>
  </si>
  <si>
    <t>broj</t>
  </si>
  <si>
    <t>Predmet nabave</t>
  </si>
  <si>
    <t>javne nabave</t>
  </si>
  <si>
    <t>izdatka</t>
  </si>
  <si>
    <t>1.</t>
  </si>
  <si>
    <t>2.</t>
  </si>
  <si>
    <t>4.</t>
  </si>
  <si>
    <t>Ukupno:</t>
  </si>
  <si>
    <t>UREDSKI MATERIJAL</t>
  </si>
  <si>
    <t>Članak 18.točka 3. Zak.o javnoj nabavi</t>
  </si>
  <si>
    <t>LITERATURA</t>
  </si>
  <si>
    <t>MATER.I SRED.ZA ČIŠĆ.I ODRŽ.</t>
  </si>
  <si>
    <t>6.</t>
  </si>
  <si>
    <t>MATERJAL ZA HIGIJENSKE POTREBEE</t>
  </si>
  <si>
    <t>7.</t>
  </si>
  <si>
    <t>8.</t>
  </si>
  <si>
    <t>ELEKTRIČNA ENERGIJA</t>
  </si>
  <si>
    <t>ugovara osnivač</t>
  </si>
  <si>
    <t xml:space="preserve">PLIN </t>
  </si>
  <si>
    <t>LOŽ ULJE</t>
  </si>
  <si>
    <t>SITAN INVENTAR</t>
  </si>
  <si>
    <t>PRIJEVOZ UČENIKA</t>
  </si>
  <si>
    <t>USLUGE TELEFONA,TELEFAXA</t>
  </si>
  <si>
    <t>POŠTARINA</t>
  </si>
  <si>
    <t>USLUGE TEKUĆEG ODRŽ.(redovni servisi)</t>
  </si>
  <si>
    <t>OPSKRBA VODOM</t>
  </si>
  <si>
    <t>IZNOŠENJE I ODVOZ SMEĆA</t>
  </si>
  <si>
    <t>NAKNADA ZA UREĐENJE VODA</t>
  </si>
  <si>
    <t>ZDRAVSTVENE USLUGE</t>
  </si>
  <si>
    <t>INTELEKTUALNE USLUGE(ugovori i sl)</t>
  </si>
  <si>
    <t>AŽURIRANJE RAČUNAL.BAZA</t>
  </si>
  <si>
    <t>PREMIJE OSIGURANJA</t>
  </si>
  <si>
    <t>OSTALI RASH.POSLOVANJA</t>
  </si>
  <si>
    <t>USLUGE PLATNOM PROMETU</t>
  </si>
  <si>
    <t>UREDSKI MATERIJAL PREDŠKOLE</t>
  </si>
  <si>
    <t>MLIJEKO I MLIJ.PROIZVODI</t>
  </si>
  <si>
    <t>MESO I MESNE PRERAĐEVINE</t>
  </si>
  <si>
    <t>PEKARSKI PROIZVODI</t>
  </si>
  <si>
    <t>NAPICI (čaj,sokovi i sl.)</t>
  </si>
  <si>
    <t>ŽITARICE, ULJA, JAJA</t>
  </si>
  <si>
    <t>Električna energija</t>
  </si>
  <si>
    <t>Komunalne usluge</t>
  </si>
  <si>
    <t>vrij.nab.bez PDV</t>
  </si>
  <si>
    <t>vrij.nab.sa PDV</t>
  </si>
  <si>
    <t>MAT.I DIJEL.ZA TEK.INV.ODR.GRAĐ.OBJ.I OPREME</t>
  </si>
  <si>
    <t>OSTALE USL.TEK.INV.ODRŽAVANJA</t>
  </si>
  <si>
    <t>2014.</t>
  </si>
  <si>
    <t>URBROJ: 2188-31-13-2</t>
  </si>
  <si>
    <t>POVRĆE</t>
  </si>
  <si>
    <t>PLAN NABAVE ZA 2014. GODINU (vlastiti prihodi)</t>
  </si>
  <si>
    <t>Uredski materijal</t>
  </si>
  <si>
    <t>Razni inventar</t>
  </si>
  <si>
    <t>PLAN NABAVE ZA 2014. GODINU (sufinanciranje školska kuhinja)</t>
  </si>
  <si>
    <t>PLAN NABAVE ZA 2014. GODINU (općinski proračun)</t>
  </si>
  <si>
    <t>Predsjednica  Školskog odbora:</t>
  </si>
  <si>
    <t>Silvija Landeka-Krtić</t>
  </si>
  <si>
    <t>PLAN NABAVE ZA 2014. GODINU (izvor financiranja županijski proračun)</t>
  </si>
  <si>
    <t>Školski odobor na sjednici održanoj dana 18.prosinca 2013.  godine donosi:</t>
  </si>
  <si>
    <t>Nijemci, 18.prosinca 2013.</t>
  </si>
  <si>
    <t>U Nijemcima, 18.prosinca 2013.</t>
  </si>
  <si>
    <t>KLASA: 003-01/13-01/31</t>
  </si>
  <si>
    <t>Dodatna ulaganja tavan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</si>
</sst>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0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85" fontId="0" fillId="0" borderId="16" xfId="42" applyFont="1" applyBorder="1" applyAlignment="1">
      <alignment/>
    </xf>
    <xf numFmtId="185" fontId="5" fillId="0" borderId="16" xfId="42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185" fontId="6" fillId="0" borderId="18" xfId="42" applyFont="1" applyBorder="1" applyAlignment="1">
      <alignment/>
    </xf>
    <xf numFmtId="185" fontId="7" fillId="0" borderId="18" xfId="42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5" fontId="8" fillId="0" borderId="20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185" fontId="0" fillId="0" borderId="16" xfId="42" applyFont="1" applyBorder="1" applyAlignment="1">
      <alignment/>
    </xf>
    <xf numFmtId="0" fontId="4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185" fontId="6" fillId="0" borderId="16" xfId="42" applyFont="1" applyBorder="1" applyAlignment="1">
      <alignment/>
    </xf>
    <xf numFmtId="185" fontId="6" fillId="0" borderId="16" xfId="42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185" fontId="7" fillId="0" borderId="16" xfId="42" applyFont="1" applyBorder="1" applyAlignment="1">
      <alignment horizontal="center"/>
    </xf>
    <xf numFmtId="0" fontId="6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85" fontId="6" fillId="0" borderId="20" xfId="42" applyFont="1" applyBorder="1" applyAlignment="1">
      <alignment/>
    </xf>
    <xf numFmtId="185" fontId="0" fillId="0" borderId="0" xfId="42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85" fontId="6" fillId="0" borderId="0" xfId="42" applyFont="1" applyBorder="1" applyAlignment="1">
      <alignment/>
    </xf>
    <xf numFmtId="185" fontId="7" fillId="0" borderId="0" xfId="42" applyFont="1" applyBorder="1" applyAlignment="1">
      <alignment horizontal="center"/>
    </xf>
    <xf numFmtId="185" fontId="9" fillId="0" borderId="0" xfId="42" applyFont="1" applyBorder="1" applyAlignment="1">
      <alignment/>
    </xf>
    <xf numFmtId="0" fontId="0" fillId="0" borderId="0" xfId="0" applyFont="1" applyAlignment="1">
      <alignment horizontal="left"/>
    </xf>
    <xf numFmtId="185" fontId="6" fillId="0" borderId="18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85" fontId="50" fillId="0" borderId="16" xfId="42" applyFont="1" applyBorder="1" applyAlignment="1">
      <alignment/>
    </xf>
    <xf numFmtId="185" fontId="51" fillId="0" borderId="16" xfId="42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5" fontId="0" fillId="0" borderId="16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9">
      <selection activeCell="E34" sqref="E34"/>
    </sheetView>
  </sheetViews>
  <sheetFormatPr defaultColWidth="9.140625" defaultRowHeight="12.75"/>
  <cols>
    <col min="1" max="1" width="6.00390625" style="0" customWidth="1"/>
    <col min="2" max="2" width="7.8515625" style="56" customWidth="1"/>
    <col min="3" max="3" width="45.00390625" style="9" customWidth="1"/>
    <col min="4" max="4" width="17.28125" style="9" customWidth="1"/>
    <col min="5" max="5" width="16.28125" style="9" customWidth="1"/>
    <col min="6" max="6" width="36.28125" style="10" customWidth="1"/>
    <col min="7" max="7" width="12.7109375" style="8" customWidth="1"/>
    <col min="8" max="8" width="16.7109375" style="9" customWidth="1"/>
  </cols>
  <sheetData>
    <row r="1" spans="2:8" ht="15.75">
      <c r="B1" s="64" t="s">
        <v>0</v>
      </c>
      <c r="C1" s="64"/>
      <c r="D1" s="64"/>
      <c r="E1" s="64"/>
      <c r="F1" s="64"/>
      <c r="G1" s="64"/>
      <c r="H1" s="64"/>
    </row>
    <row r="2" spans="2:8" ht="15.75">
      <c r="B2" s="1" t="s">
        <v>67</v>
      </c>
      <c r="C2" s="2"/>
      <c r="D2" s="2"/>
      <c r="E2" s="2"/>
      <c r="F2" s="3"/>
      <c r="G2" s="3"/>
      <c r="H2" s="2"/>
    </row>
    <row r="3" spans="2:8" ht="15.75">
      <c r="B3" s="1" t="s">
        <v>54</v>
      </c>
      <c r="C3" s="2"/>
      <c r="D3" s="2"/>
      <c r="E3" s="2"/>
      <c r="F3" s="3"/>
      <c r="G3" s="3"/>
      <c r="H3" s="2"/>
    </row>
    <row r="4" spans="2:8" ht="15.75">
      <c r="B4" s="1" t="s">
        <v>65</v>
      </c>
      <c r="C4" s="2"/>
      <c r="D4" s="2"/>
      <c r="E4" s="2"/>
      <c r="F4" s="3"/>
      <c r="G4" s="3"/>
      <c r="H4" s="2"/>
    </row>
    <row r="5" spans="2:8" ht="15.75">
      <c r="B5" s="1"/>
      <c r="C5" s="4" t="s">
        <v>1</v>
      </c>
      <c r="D5" s="4"/>
      <c r="E5" s="2"/>
      <c r="F5" s="3"/>
      <c r="G5" s="3"/>
      <c r="H5" s="2"/>
    </row>
    <row r="6" spans="1:8" ht="14.25">
      <c r="A6" s="5"/>
      <c r="B6" s="6"/>
      <c r="C6" s="4" t="s">
        <v>64</v>
      </c>
      <c r="D6" s="4"/>
      <c r="E6" s="4"/>
      <c r="F6" s="7"/>
      <c r="G6" s="7"/>
      <c r="H6" s="4"/>
    </row>
    <row r="7" spans="2:8" ht="15.75">
      <c r="B7" s="1"/>
      <c r="C7" s="2"/>
      <c r="D7" s="2"/>
      <c r="E7" s="2"/>
      <c r="F7" s="3"/>
      <c r="G7" s="3"/>
      <c r="H7" s="2"/>
    </row>
    <row r="8" spans="2:8" ht="15.75">
      <c r="B8" s="65" t="s">
        <v>63</v>
      </c>
      <c r="C8" s="66"/>
      <c r="D8" s="66"/>
      <c r="E8" s="66"/>
      <c r="F8" s="66"/>
      <c r="G8" s="66"/>
      <c r="H8" s="66"/>
    </row>
    <row r="9" spans="1:8" ht="12.75">
      <c r="A9" s="27"/>
      <c r="B9" s="28" t="s">
        <v>2</v>
      </c>
      <c r="C9" s="12"/>
      <c r="D9" s="12" t="s">
        <v>3</v>
      </c>
      <c r="E9" s="12" t="s">
        <v>3</v>
      </c>
      <c r="F9" s="13" t="s">
        <v>4</v>
      </c>
      <c r="G9" s="11" t="s">
        <v>5</v>
      </c>
      <c r="H9" s="11" t="s">
        <v>6</v>
      </c>
    </row>
    <row r="10" spans="1:8" ht="12.75">
      <c r="A10" s="29"/>
      <c r="B10" s="30" t="s">
        <v>7</v>
      </c>
      <c r="C10" s="15" t="s">
        <v>8</v>
      </c>
      <c r="D10" s="15" t="s">
        <v>49</v>
      </c>
      <c r="E10" s="15" t="s">
        <v>50</v>
      </c>
      <c r="F10" s="16" t="s">
        <v>9</v>
      </c>
      <c r="G10" s="14" t="s">
        <v>10</v>
      </c>
      <c r="H10" s="14" t="s">
        <v>53</v>
      </c>
    </row>
    <row r="11" spans="1:8" ht="12.75">
      <c r="A11" s="35"/>
      <c r="B11" s="31">
        <v>1</v>
      </c>
      <c r="C11" s="32" t="s">
        <v>15</v>
      </c>
      <c r="D11" s="33">
        <f>SUM(E11/1.25)</f>
        <v>8800</v>
      </c>
      <c r="E11" s="33">
        <v>11000</v>
      </c>
      <c r="F11" s="20" t="s">
        <v>16</v>
      </c>
      <c r="G11" s="36">
        <v>322</v>
      </c>
      <c r="H11" s="33">
        <v>11000</v>
      </c>
    </row>
    <row r="12" spans="1:8" ht="12.75">
      <c r="A12" s="35"/>
      <c r="B12" s="31">
        <v>2</v>
      </c>
      <c r="C12" s="32"/>
      <c r="D12" s="33"/>
      <c r="E12" s="67">
        <v>2000</v>
      </c>
      <c r="F12" s="20"/>
      <c r="G12" s="36"/>
      <c r="H12" s="67">
        <v>2000</v>
      </c>
    </row>
    <row r="13" spans="1:8" ht="12.75">
      <c r="A13" s="35"/>
      <c r="B13" s="31">
        <v>3</v>
      </c>
      <c r="C13" s="32" t="s">
        <v>17</v>
      </c>
      <c r="D13" s="33">
        <f aca="true" t="shared" si="0" ref="D13:D36">SUM(E13/1.25)</f>
        <v>2400</v>
      </c>
      <c r="E13" s="33">
        <v>3000</v>
      </c>
      <c r="F13" s="20" t="s">
        <v>16</v>
      </c>
      <c r="G13" s="36">
        <v>322</v>
      </c>
      <c r="H13" s="33">
        <v>3000</v>
      </c>
    </row>
    <row r="14" spans="1:8" ht="12.75">
      <c r="A14" s="35"/>
      <c r="B14" s="31">
        <v>4</v>
      </c>
      <c r="C14" s="32" t="s">
        <v>18</v>
      </c>
      <c r="D14" s="33">
        <f t="shared" si="0"/>
        <v>6400</v>
      </c>
      <c r="E14" s="33">
        <v>8000</v>
      </c>
      <c r="F14" s="20" t="s">
        <v>16</v>
      </c>
      <c r="G14" s="36">
        <v>322</v>
      </c>
      <c r="H14" s="33">
        <v>8000</v>
      </c>
    </row>
    <row r="15" spans="1:8" ht="12.75">
      <c r="A15" s="35"/>
      <c r="B15" s="31">
        <v>5</v>
      </c>
      <c r="C15" s="32" t="s">
        <v>20</v>
      </c>
      <c r="D15" s="33">
        <f t="shared" si="0"/>
        <v>4000</v>
      </c>
      <c r="E15" s="33">
        <v>5000</v>
      </c>
      <c r="F15" s="20" t="s">
        <v>16</v>
      </c>
      <c r="G15" s="36">
        <v>322</v>
      </c>
      <c r="H15" s="33">
        <v>5000</v>
      </c>
    </row>
    <row r="16" spans="1:8" ht="12.75">
      <c r="A16" s="37"/>
      <c r="B16" s="31">
        <v>6</v>
      </c>
      <c r="C16" s="38" t="s">
        <v>23</v>
      </c>
      <c r="D16" s="62">
        <f t="shared" si="0"/>
        <v>63200</v>
      </c>
      <c r="E16" s="39">
        <v>79000</v>
      </c>
      <c r="F16" s="40" t="s">
        <v>24</v>
      </c>
      <c r="G16" s="34">
        <v>322</v>
      </c>
      <c r="H16" s="39">
        <v>79000</v>
      </c>
    </row>
    <row r="17" spans="1:8" ht="12.75">
      <c r="A17" s="37"/>
      <c r="B17" s="31">
        <v>7</v>
      </c>
      <c r="C17" s="38" t="s">
        <v>25</v>
      </c>
      <c r="D17" s="62">
        <f t="shared" si="0"/>
        <v>104000</v>
      </c>
      <c r="E17" s="39">
        <v>130000</v>
      </c>
      <c r="F17" s="40" t="s">
        <v>24</v>
      </c>
      <c r="G17" s="34">
        <v>322</v>
      </c>
      <c r="H17" s="39">
        <v>130000</v>
      </c>
    </row>
    <row r="18" spans="1:8" ht="12.75">
      <c r="A18" s="37"/>
      <c r="B18" s="31">
        <v>8</v>
      </c>
      <c r="C18" s="38" t="s">
        <v>26</v>
      </c>
      <c r="D18" s="62">
        <f t="shared" si="0"/>
        <v>128000</v>
      </c>
      <c r="E18" s="39">
        <v>160000</v>
      </c>
      <c r="F18" s="40" t="s">
        <v>24</v>
      </c>
      <c r="G18" s="34">
        <v>322</v>
      </c>
      <c r="H18" s="39">
        <v>160000</v>
      </c>
    </row>
    <row r="19" spans="1:8" ht="12.75">
      <c r="A19" s="9"/>
      <c r="B19" s="31">
        <v>9</v>
      </c>
      <c r="C19" s="32" t="s">
        <v>51</v>
      </c>
      <c r="D19" s="33">
        <f t="shared" si="0"/>
        <v>2416</v>
      </c>
      <c r="E19" s="33">
        <v>3020</v>
      </c>
      <c r="F19" s="20" t="s">
        <v>16</v>
      </c>
      <c r="G19" s="36">
        <v>322</v>
      </c>
      <c r="H19" s="33">
        <v>3020</v>
      </c>
    </row>
    <row r="20" spans="1:8" ht="12.75">
      <c r="A20" s="35"/>
      <c r="B20" s="31">
        <v>10</v>
      </c>
      <c r="C20" s="41" t="s">
        <v>27</v>
      </c>
      <c r="D20" s="33">
        <f t="shared" si="0"/>
        <v>800</v>
      </c>
      <c r="E20" s="33">
        <v>1000</v>
      </c>
      <c r="F20" s="20" t="s">
        <v>16</v>
      </c>
      <c r="G20" s="42">
        <v>322</v>
      </c>
      <c r="H20" s="33">
        <v>1000</v>
      </c>
    </row>
    <row r="21" spans="1:8" ht="12.75">
      <c r="A21" s="43"/>
      <c r="B21" s="31">
        <v>11</v>
      </c>
      <c r="C21" s="38" t="s">
        <v>28</v>
      </c>
      <c r="D21" s="62">
        <f t="shared" si="0"/>
        <v>336160</v>
      </c>
      <c r="E21" s="39">
        <v>420200</v>
      </c>
      <c r="F21" s="40" t="s">
        <v>24</v>
      </c>
      <c r="G21" s="44">
        <v>323</v>
      </c>
      <c r="H21" s="39">
        <v>420200</v>
      </c>
    </row>
    <row r="22" spans="1:8" ht="12.75">
      <c r="A22" s="9"/>
      <c r="B22" s="31">
        <v>12</v>
      </c>
      <c r="C22" s="41" t="s">
        <v>29</v>
      </c>
      <c r="D22" s="33">
        <f t="shared" si="0"/>
        <v>15690.4</v>
      </c>
      <c r="E22" s="33">
        <v>19613</v>
      </c>
      <c r="F22" s="20" t="s">
        <v>16</v>
      </c>
      <c r="G22" s="44">
        <v>323</v>
      </c>
      <c r="H22" s="33">
        <v>19613</v>
      </c>
    </row>
    <row r="23" spans="1:8" ht="12.75">
      <c r="A23" s="9"/>
      <c r="B23" s="31">
        <v>13</v>
      </c>
      <c r="C23" s="32" t="s">
        <v>30</v>
      </c>
      <c r="D23" s="33">
        <f t="shared" si="0"/>
        <v>1600</v>
      </c>
      <c r="E23" s="33">
        <v>2000</v>
      </c>
      <c r="F23" s="20" t="s">
        <v>16</v>
      </c>
      <c r="G23" s="44">
        <v>323</v>
      </c>
      <c r="H23" s="33">
        <v>2000</v>
      </c>
    </row>
    <row r="24" spans="1:8" ht="12.75">
      <c r="A24" s="43"/>
      <c r="B24" s="31">
        <v>14</v>
      </c>
      <c r="C24" s="38" t="s">
        <v>31</v>
      </c>
      <c r="D24" s="62">
        <f t="shared" si="0"/>
        <v>3200</v>
      </c>
      <c r="E24" s="39">
        <v>4000</v>
      </c>
      <c r="F24" s="45" t="s">
        <v>16</v>
      </c>
      <c r="G24" s="34">
        <v>323</v>
      </c>
      <c r="H24" s="39">
        <v>4000</v>
      </c>
    </row>
    <row r="25" spans="1:8" ht="12.75">
      <c r="A25" s="35"/>
      <c r="B25" s="31">
        <v>15</v>
      </c>
      <c r="C25" s="32" t="s">
        <v>52</v>
      </c>
      <c r="D25" s="33">
        <f t="shared" si="0"/>
        <v>18800</v>
      </c>
      <c r="E25" s="33">
        <v>23500</v>
      </c>
      <c r="F25" s="20" t="s">
        <v>16</v>
      </c>
      <c r="G25" s="34">
        <v>323</v>
      </c>
      <c r="H25" s="33">
        <v>23500</v>
      </c>
    </row>
    <row r="26" spans="1:8" ht="12.75">
      <c r="A26" s="9"/>
      <c r="B26" s="31">
        <v>16</v>
      </c>
      <c r="C26" s="32" t="s">
        <v>32</v>
      </c>
      <c r="D26" s="33">
        <f t="shared" si="0"/>
        <v>7840</v>
      </c>
      <c r="E26" s="33">
        <v>9800</v>
      </c>
      <c r="F26" s="20" t="s">
        <v>16</v>
      </c>
      <c r="G26" s="36">
        <v>323</v>
      </c>
      <c r="H26" s="33">
        <v>9800</v>
      </c>
    </row>
    <row r="27" spans="1:8" ht="12.75">
      <c r="A27" s="9"/>
      <c r="B27" s="31">
        <v>17</v>
      </c>
      <c r="C27" s="32" t="s">
        <v>33</v>
      </c>
      <c r="D27" s="33">
        <f t="shared" si="0"/>
        <v>1254.4</v>
      </c>
      <c r="E27" s="33">
        <v>1568</v>
      </c>
      <c r="F27" s="20" t="s">
        <v>16</v>
      </c>
      <c r="G27" s="36">
        <v>323</v>
      </c>
      <c r="H27" s="33">
        <v>1568</v>
      </c>
    </row>
    <row r="28" spans="1:8" ht="12.75">
      <c r="A28" s="9"/>
      <c r="B28" s="31">
        <v>18</v>
      </c>
      <c r="C28" s="32" t="s">
        <v>34</v>
      </c>
      <c r="D28" s="33">
        <f t="shared" si="0"/>
        <v>8640</v>
      </c>
      <c r="E28" s="33">
        <v>10800</v>
      </c>
      <c r="F28" s="20" t="s">
        <v>16</v>
      </c>
      <c r="G28" s="36">
        <v>323</v>
      </c>
      <c r="H28" s="33">
        <v>10800</v>
      </c>
    </row>
    <row r="29" spans="1:8" ht="12.75">
      <c r="A29" s="43"/>
      <c r="B29" s="31">
        <v>19</v>
      </c>
      <c r="C29" s="46" t="s">
        <v>35</v>
      </c>
      <c r="D29" s="62">
        <f t="shared" si="0"/>
        <v>9481.6</v>
      </c>
      <c r="E29" s="39">
        <v>11852</v>
      </c>
      <c r="F29" s="45" t="s">
        <v>16</v>
      </c>
      <c r="G29" s="34">
        <v>323</v>
      </c>
      <c r="H29" s="39">
        <v>11852</v>
      </c>
    </row>
    <row r="30" spans="2:8" ht="12.75">
      <c r="B30" s="31">
        <v>20</v>
      </c>
      <c r="C30" s="32" t="s">
        <v>36</v>
      </c>
      <c r="D30" s="33">
        <f t="shared" si="0"/>
        <v>2048.8</v>
      </c>
      <c r="E30" s="33">
        <v>2561</v>
      </c>
      <c r="F30" s="20" t="s">
        <v>16</v>
      </c>
      <c r="G30" s="36">
        <v>323</v>
      </c>
      <c r="H30" s="33">
        <v>2561</v>
      </c>
    </row>
    <row r="31" spans="1:8" ht="12.75">
      <c r="A31" s="35"/>
      <c r="B31" s="31">
        <v>21</v>
      </c>
      <c r="C31" s="32" t="s">
        <v>37</v>
      </c>
      <c r="D31" s="33">
        <f t="shared" si="0"/>
        <v>5155.2</v>
      </c>
      <c r="E31" s="33">
        <v>6444</v>
      </c>
      <c r="F31" s="20" t="s">
        <v>16</v>
      </c>
      <c r="G31" s="34">
        <v>323</v>
      </c>
      <c r="H31" s="33">
        <v>6444</v>
      </c>
    </row>
    <row r="32" spans="1:8" ht="12.75">
      <c r="A32" s="43"/>
      <c r="B32" s="31">
        <v>22</v>
      </c>
      <c r="C32" s="46" t="s">
        <v>38</v>
      </c>
      <c r="D32" s="62">
        <f t="shared" si="0"/>
        <v>13072</v>
      </c>
      <c r="E32" s="39">
        <v>16340</v>
      </c>
      <c r="F32" s="45" t="s">
        <v>16</v>
      </c>
      <c r="G32" s="47">
        <v>329</v>
      </c>
      <c r="H32" s="39">
        <v>16340</v>
      </c>
    </row>
    <row r="33" spans="1:8" ht="12.75">
      <c r="A33" s="9"/>
      <c r="B33" s="31">
        <v>23</v>
      </c>
      <c r="C33" s="32" t="s">
        <v>39</v>
      </c>
      <c r="D33" s="33">
        <f t="shared" si="0"/>
        <v>1440</v>
      </c>
      <c r="E33" s="33">
        <v>1800</v>
      </c>
      <c r="F33" s="20" t="s">
        <v>16</v>
      </c>
      <c r="G33" s="34">
        <v>329</v>
      </c>
      <c r="H33" s="33">
        <v>1800</v>
      </c>
    </row>
    <row r="34" spans="1:8" ht="12.75">
      <c r="A34" s="9"/>
      <c r="B34" s="31">
        <v>24</v>
      </c>
      <c r="C34" s="32"/>
      <c r="D34" s="33">
        <f t="shared" si="0"/>
        <v>2640</v>
      </c>
      <c r="E34" s="67">
        <v>3300</v>
      </c>
      <c r="F34" s="20"/>
      <c r="G34" s="34"/>
      <c r="H34" s="63">
        <v>3300</v>
      </c>
    </row>
    <row r="35" spans="1:8" ht="12.75">
      <c r="A35" s="9"/>
      <c r="B35" s="31">
        <v>25</v>
      </c>
      <c r="C35" s="32" t="s">
        <v>40</v>
      </c>
      <c r="D35" s="33">
        <f t="shared" si="0"/>
        <v>3131.2</v>
      </c>
      <c r="E35" s="33">
        <v>3914</v>
      </c>
      <c r="F35" s="20" t="s">
        <v>16</v>
      </c>
      <c r="G35" s="36">
        <v>343</v>
      </c>
      <c r="H35" s="33">
        <v>3914</v>
      </c>
    </row>
    <row r="36" spans="1:8" ht="12.75">
      <c r="A36" s="35"/>
      <c r="B36" s="31">
        <v>26</v>
      </c>
      <c r="C36" s="32" t="s">
        <v>68</v>
      </c>
      <c r="D36" s="33">
        <f t="shared" si="0"/>
        <v>90364.8</v>
      </c>
      <c r="E36" s="33">
        <v>112956</v>
      </c>
      <c r="F36" s="20" t="s">
        <v>16</v>
      </c>
      <c r="G36" s="36">
        <v>452</v>
      </c>
      <c r="H36" s="33">
        <v>112956</v>
      </c>
    </row>
    <row r="37" spans="1:8" ht="18" customHeight="1" thickBot="1">
      <c r="A37" s="43"/>
      <c r="B37" s="21"/>
      <c r="C37" s="22" t="s">
        <v>14</v>
      </c>
      <c r="D37" s="57">
        <f>SUM(D11:D36)</f>
        <v>840534.4</v>
      </c>
      <c r="E37" s="23">
        <f>SUM(E11:E36)</f>
        <v>1052668</v>
      </c>
      <c r="F37" s="24"/>
      <c r="G37" s="25"/>
      <c r="H37" s="48">
        <f>SUM(H11:H36)</f>
        <v>1052668</v>
      </c>
    </row>
    <row r="38" spans="1:8" ht="18" customHeight="1">
      <c r="A38" s="43"/>
      <c r="B38" s="50"/>
      <c r="C38" s="51"/>
      <c r="D38" s="58"/>
      <c r="E38" s="53"/>
      <c r="F38" s="54"/>
      <c r="G38" s="50"/>
      <c r="H38" s="53"/>
    </row>
    <row r="39" spans="1:8" ht="18" customHeight="1">
      <c r="A39" s="43"/>
      <c r="B39" s="50"/>
      <c r="C39" s="51"/>
      <c r="D39" s="58"/>
      <c r="E39" s="53"/>
      <c r="F39" s="54"/>
      <c r="G39" s="50"/>
      <c r="H39" s="53"/>
    </row>
    <row r="40" spans="1:8" ht="18" customHeight="1">
      <c r="A40" s="43"/>
      <c r="B40" s="50"/>
      <c r="C40" s="51"/>
      <c r="D40" s="58"/>
      <c r="E40" s="53"/>
      <c r="F40" s="54"/>
      <c r="G40" s="50"/>
      <c r="H40" s="53"/>
    </row>
    <row r="41" spans="1:8" ht="18" customHeight="1">
      <c r="A41" s="43"/>
      <c r="B41" s="50"/>
      <c r="C41" s="51"/>
      <c r="D41" s="58"/>
      <c r="E41" s="53"/>
      <c r="F41" s="54"/>
      <c r="G41" s="50"/>
      <c r="H41" s="53"/>
    </row>
    <row r="42" spans="1:8" ht="18" customHeight="1">
      <c r="A42" s="43"/>
      <c r="B42" s="50"/>
      <c r="C42" s="51"/>
      <c r="D42" s="58"/>
      <c r="E42" s="53"/>
      <c r="F42" s="54"/>
      <c r="G42" s="50"/>
      <c r="H42" s="53"/>
    </row>
    <row r="43" spans="1:8" ht="18" customHeight="1">
      <c r="A43" s="43"/>
      <c r="B43" s="50"/>
      <c r="C43" s="51"/>
      <c r="D43" s="58"/>
      <c r="E43" s="53"/>
      <c r="F43" s="54"/>
      <c r="G43" s="50"/>
      <c r="H43" s="53"/>
    </row>
    <row r="44" spans="1:8" ht="18" customHeight="1">
      <c r="A44" s="43"/>
      <c r="B44" s="50"/>
      <c r="C44" s="51"/>
      <c r="D44" s="58"/>
      <c r="E44" s="53"/>
      <c r="F44" s="54"/>
      <c r="G44" s="50"/>
      <c r="H44" s="53"/>
    </row>
    <row r="45" spans="2:8" ht="12.75">
      <c r="B45" s="8"/>
      <c r="H45" s="49"/>
    </row>
    <row r="46" spans="2:8" ht="21" customHeight="1">
      <c r="B46" s="65" t="s">
        <v>60</v>
      </c>
      <c r="C46" s="66"/>
      <c r="D46" s="66"/>
      <c r="E46" s="66"/>
      <c r="F46" s="66"/>
      <c r="G46" s="66"/>
      <c r="H46" s="66"/>
    </row>
    <row r="47" ht="12.75">
      <c r="B47" s="8"/>
    </row>
    <row r="48" spans="2:8" ht="12.75">
      <c r="B48" s="11" t="s">
        <v>2</v>
      </c>
      <c r="C48" s="12"/>
      <c r="D48" s="12" t="s">
        <v>3</v>
      </c>
      <c r="E48" s="12" t="s">
        <v>3</v>
      </c>
      <c r="F48" s="13" t="s">
        <v>4</v>
      </c>
      <c r="G48" s="11" t="s">
        <v>5</v>
      </c>
      <c r="H48" s="11" t="s">
        <v>6</v>
      </c>
    </row>
    <row r="49" spans="2:8" ht="12.75">
      <c r="B49" s="14" t="s">
        <v>7</v>
      </c>
      <c r="C49" s="15" t="s">
        <v>8</v>
      </c>
      <c r="D49" s="15" t="s">
        <v>49</v>
      </c>
      <c r="E49" s="15" t="s">
        <v>50</v>
      </c>
      <c r="F49" s="16" t="s">
        <v>9</v>
      </c>
      <c r="G49" s="14" t="s">
        <v>10</v>
      </c>
      <c r="H49" s="14" t="s">
        <v>53</v>
      </c>
    </row>
    <row r="50" spans="2:8" ht="12.75">
      <c r="B50" s="17" t="s">
        <v>12</v>
      </c>
      <c r="C50" s="18" t="s">
        <v>41</v>
      </c>
      <c r="D50" s="33">
        <f>SUM(E50/1.25)</f>
        <v>2400</v>
      </c>
      <c r="E50" s="19">
        <v>3000</v>
      </c>
      <c r="F50" s="20" t="s">
        <v>16</v>
      </c>
      <c r="G50" s="17">
        <v>322</v>
      </c>
      <c r="H50" s="19">
        <v>3000</v>
      </c>
    </row>
    <row r="51" spans="2:8" ht="20.25" customHeight="1" thickBot="1">
      <c r="B51" s="21"/>
      <c r="C51" s="22" t="s">
        <v>14</v>
      </c>
      <c r="D51" s="57">
        <f>SUM(D50:D50)</f>
        <v>2400</v>
      </c>
      <c r="E51" s="23">
        <f>SUM(E50:E50)</f>
        <v>3000</v>
      </c>
      <c r="F51" s="24"/>
      <c r="G51" s="25"/>
      <c r="H51" s="26">
        <f>SUM(H50:H50)</f>
        <v>3000</v>
      </c>
    </row>
    <row r="52" spans="2:8" ht="12.75">
      <c r="B52" s="50"/>
      <c r="C52" s="51"/>
      <c r="D52" s="52"/>
      <c r="E52" s="53"/>
      <c r="F52" s="54"/>
      <c r="G52" s="50"/>
      <c r="H52" s="55"/>
    </row>
    <row r="53" spans="2:8" ht="15.75">
      <c r="B53" s="65" t="s">
        <v>59</v>
      </c>
      <c r="C53" s="66"/>
      <c r="D53" s="66"/>
      <c r="E53" s="66"/>
      <c r="F53" s="66"/>
      <c r="G53" s="66"/>
      <c r="H53" s="66"/>
    </row>
    <row r="54" ht="12.75">
      <c r="B54" s="8"/>
    </row>
    <row r="55" spans="2:8" ht="12.75">
      <c r="B55" s="11" t="s">
        <v>2</v>
      </c>
      <c r="C55" s="12"/>
      <c r="D55" s="12" t="s">
        <v>3</v>
      </c>
      <c r="E55" s="12" t="s">
        <v>3</v>
      </c>
      <c r="F55" s="13" t="s">
        <v>4</v>
      </c>
      <c r="G55" s="11" t="s">
        <v>5</v>
      </c>
      <c r="H55" s="11" t="s">
        <v>6</v>
      </c>
    </row>
    <row r="56" spans="2:8" ht="12.75">
      <c r="B56" s="14" t="s">
        <v>7</v>
      </c>
      <c r="C56" s="15" t="s">
        <v>8</v>
      </c>
      <c r="D56" s="15" t="s">
        <v>49</v>
      </c>
      <c r="E56" s="15" t="s">
        <v>50</v>
      </c>
      <c r="F56" s="16" t="s">
        <v>9</v>
      </c>
      <c r="G56" s="14" t="s">
        <v>10</v>
      </c>
      <c r="H56" s="14" t="s">
        <v>53</v>
      </c>
    </row>
    <row r="57" spans="2:8" ht="12.75">
      <c r="B57" s="17" t="s">
        <v>11</v>
      </c>
      <c r="C57" s="18" t="s">
        <v>42</v>
      </c>
      <c r="D57" s="33">
        <f aca="true" t="shared" si="1" ref="D57:D62">SUM(E57/1.25)</f>
        <v>9787.2</v>
      </c>
      <c r="E57" s="19">
        <v>12234</v>
      </c>
      <c r="F57" s="20" t="s">
        <v>16</v>
      </c>
      <c r="G57" s="17">
        <v>322</v>
      </c>
      <c r="H57" s="19">
        <v>18500</v>
      </c>
    </row>
    <row r="58" spans="2:8" ht="12.75">
      <c r="B58" s="17" t="s">
        <v>12</v>
      </c>
      <c r="C58" s="18" t="s">
        <v>43</v>
      </c>
      <c r="D58" s="33">
        <f t="shared" si="1"/>
        <v>15406.4</v>
      </c>
      <c r="E58" s="19">
        <v>19258</v>
      </c>
      <c r="F58" s="20" t="s">
        <v>16</v>
      </c>
      <c r="G58" s="17">
        <v>322</v>
      </c>
      <c r="H58" s="19">
        <v>22500</v>
      </c>
    </row>
    <row r="59" spans="2:8" ht="12.75">
      <c r="B59" s="17" t="s">
        <v>13</v>
      </c>
      <c r="C59" s="18" t="s">
        <v>44</v>
      </c>
      <c r="D59" s="33">
        <f t="shared" si="1"/>
        <v>26481.6</v>
      </c>
      <c r="E59" s="19">
        <v>33102</v>
      </c>
      <c r="F59" s="20" t="s">
        <v>16</v>
      </c>
      <c r="G59" s="17">
        <v>322</v>
      </c>
      <c r="H59" s="19">
        <v>17250</v>
      </c>
    </row>
    <row r="60" spans="2:8" ht="12.75">
      <c r="B60" s="17" t="s">
        <v>19</v>
      </c>
      <c r="C60" s="18" t="s">
        <v>45</v>
      </c>
      <c r="D60" s="33">
        <f t="shared" si="1"/>
        <v>12781.6</v>
      </c>
      <c r="E60" s="19">
        <v>15977</v>
      </c>
      <c r="F60" s="20" t="s">
        <v>16</v>
      </c>
      <c r="G60" s="17">
        <v>322</v>
      </c>
      <c r="H60" s="19">
        <v>9050</v>
      </c>
    </row>
    <row r="61" spans="2:8" ht="12.75">
      <c r="B61" s="17" t="s">
        <v>21</v>
      </c>
      <c r="C61" s="18" t="s">
        <v>46</v>
      </c>
      <c r="D61" s="33">
        <f t="shared" si="1"/>
        <v>4918.4</v>
      </c>
      <c r="E61" s="19">
        <v>6148</v>
      </c>
      <c r="F61" s="20" t="s">
        <v>16</v>
      </c>
      <c r="G61" s="17">
        <v>322</v>
      </c>
      <c r="H61" s="19">
        <v>6224</v>
      </c>
    </row>
    <row r="62" spans="2:8" ht="12.75">
      <c r="B62" s="17" t="s">
        <v>22</v>
      </c>
      <c r="C62" s="18" t="s">
        <v>55</v>
      </c>
      <c r="D62" s="33">
        <f t="shared" si="1"/>
        <v>3040</v>
      </c>
      <c r="E62" s="19">
        <v>3800</v>
      </c>
      <c r="F62" s="20" t="s">
        <v>16</v>
      </c>
      <c r="G62" s="17">
        <v>322</v>
      </c>
      <c r="H62" s="19">
        <v>3800</v>
      </c>
    </row>
    <row r="63" spans="2:8" ht="22.5" customHeight="1" thickBot="1">
      <c r="B63" s="21"/>
      <c r="C63" s="22" t="s">
        <v>14</v>
      </c>
      <c r="D63" s="57">
        <f>SUM(D57:D62)</f>
        <v>72415.2</v>
      </c>
      <c r="E63" s="23">
        <f>SUM(E57:E62)</f>
        <v>90519</v>
      </c>
      <c r="F63" s="24"/>
      <c r="G63" s="25"/>
      <c r="H63" s="26">
        <f>SUM(H57:H62)</f>
        <v>77324</v>
      </c>
    </row>
    <row r="64" ht="12.75">
      <c r="B64" s="8"/>
    </row>
    <row r="65" spans="2:8" ht="15.75">
      <c r="B65" s="65" t="s">
        <v>56</v>
      </c>
      <c r="C65" s="66"/>
      <c r="D65" s="66"/>
      <c r="E65" s="66"/>
      <c r="F65" s="66"/>
      <c r="G65" s="66"/>
      <c r="H65" s="66"/>
    </row>
    <row r="66" ht="12.75">
      <c r="B66" s="8"/>
    </row>
    <row r="67" spans="2:8" ht="12.75">
      <c r="B67" s="11" t="s">
        <v>2</v>
      </c>
      <c r="C67" s="12"/>
      <c r="D67" s="12" t="s">
        <v>3</v>
      </c>
      <c r="E67" s="12" t="s">
        <v>3</v>
      </c>
      <c r="F67" s="13" t="s">
        <v>4</v>
      </c>
      <c r="G67" s="11" t="s">
        <v>5</v>
      </c>
      <c r="H67" s="11" t="s">
        <v>6</v>
      </c>
    </row>
    <row r="68" spans="2:8" ht="12.75">
      <c r="B68" s="14" t="s">
        <v>7</v>
      </c>
      <c r="C68" s="15" t="s">
        <v>8</v>
      </c>
      <c r="D68" s="15" t="s">
        <v>49</v>
      </c>
      <c r="E68" s="15" t="s">
        <v>50</v>
      </c>
      <c r="F68" s="16" t="s">
        <v>9</v>
      </c>
      <c r="G68" s="14" t="s">
        <v>10</v>
      </c>
      <c r="H68" s="14" t="s">
        <v>53</v>
      </c>
    </row>
    <row r="69" spans="2:8" ht="12.75">
      <c r="B69" s="17">
        <v>1</v>
      </c>
      <c r="C69" s="18" t="s">
        <v>57</v>
      </c>
      <c r="D69" s="33">
        <f>SUM(E69/1.25)</f>
        <v>2400</v>
      </c>
      <c r="E69" s="19">
        <v>3000</v>
      </c>
      <c r="F69" s="20" t="s">
        <v>16</v>
      </c>
      <c r="G69" s="17">
        <v>322</v>
      </c>
      <c r="H69" s="19">
        <v>3000</v>
      </c>
    </row>
    <row r="70" spans="2:8" ht="12.75">
      <c r="B70" s="17">
        <v>2</v>
      </c>
      <c r="C70" s="18" t="s">
        <v>47</v>
      </c>
      <c r="D70" s="33">
        <f>SUM(E70/1.25)</f>
        <v>1600</v>
      </c>
      <c r="E70" s="19">
        <v>2000</v>
      </c>
      <c r="F70" s="20" t="s">
        <v>16</v>
      </c>
      <c r="G70" s="17">
        <v>322</v>
      </c>
      <c r="H70" s="19">
        <v>2000</v>
      </c>
    </row>
    <row r="71" spans="2:8" ht="12.75">
      <c r="B71" s="17">
        <v>3</v>
      </c>
      <c r="C71" s="18" t="s">
        <v>58</v>
      </c>
      <c r="D71" s="33">
        <f>SUM(E71/1.25)</f>
        <v>1807.2</v>
      </c>
      <c r="E71" s="19">
        <v>2259</v>
      </c>
      <c r="F71" s="20" t="s">
        <v>16</v>
      </c>
      <c r="G71" s="17">
        <v>322</v>
      </c>
      <c r="H71" s="19">
        <v>2259</v>
      </c>
    </row>
    <row r="72" spans="2:8" ht="12.75">
      <c r="B72" s="17">
        <v>4</v>
      </c>
      <c r="C72" s="18" t="s">
        <v>48</v>
      </c>
      <c r="D72" s="33">
        <f>SUM(E72/1.25)</f>
        <v>800</v>
      </c>
      <c r="E72" s="19">
        <v>1000</v>
      </c>
      <c r="F72" s="20" t="s">
        <v>16</v>
      </c>
      <c r="G72" s="17">
        <v>323</v>
      </c>
      <c r="H72" s="19">
        <v>1000</v>
      </c>
    </row>
    <row r="73" spans="2:8" ht="19.5" customHeight="1" thickBot="1">
      <c r="B73" s="21"/>
      <c r="C73" s="22" t="s">
        <v>14</v>
      </c>
      <c r="D73" s="57">
        <f>SUM(D70:D72)</f>
        <v>4207.2</v>
      </c>
      <c r="E73" s="23">
        <f>SUM(E69:E72)</f>
        <v>8259</v>
      </c>
      <c r="F73" s="24"/>
      <c r="G73" s="25"/>
      <c r="H73" s="26">
        <f>SUM(H69:H72)</f>
        <v>8259</v>
      </c>
    </row>
    <row r="74" ht="12.75">
      <c r="B74" s="8"/>
    </row>
    <row r="75" ht="12.75">
      <c r="B75" s="8"/>
    </row>
    <row r="76" spans="2:8" ht="12.75">
      <c r="B76" s="8"/>
      <c r="C76" s="61" t="s">
        <v>66</v>
      </c>
      <c r="F76" s="8"/>
      <c r="G76" s="59" t="s">
        <v>61</v>
      </c>
      <c r="H76" s="60"/>
    </row>
    <row r="77" spans="2:8" ht="12.75">
      <c r="B77" s="8"/>
      <c r="G77" s="59" t="s">
        <v>62</v>
      </c>
      <c r="H77" s="60"/>
    </row>
    <row r="78" spans="2:9" ht="12.75">
      <c r="B78" s="8"/>
      <c r="G78" s="10"/>
      <c r="H78" s="59"/>
      <c r="I78" s="60"/>
    </row>
    <row r="79" spans="2:7" ht="12.75">
      <c r="B79" s="8"/>
      <c r="G79" s="10"/>
    </row>
  </sheetData>
  <sheetProtection/>
  <mergeCells count="5">
    <mergeCell ref="B1:H1"/>
    <mergeCell ref="B65:H65"/>
    <mergeCell ref="B8:H8"/>
    <mergeCell ref="B46:H46"/>
    <mergeCell ref="B53:H53"/>
  </mergeCells>
  <printOptions/>
  <pageMargins left="0.15748031496062992" right="0.15748031496062992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2013-12-18T12:43:32Z</cp:lastPrinted>
  <dcterms:created xsi:type="dcterms:W3CDTF">1996-10-14T23:33:28Z</dcterms:created>
  <dcterms:modified xsi:type="dcterms:W3CDTF">2013-12-23T11:17:23Z</dcterms:modified>
  <cp:category/>
  <cp:version/>
  <cp:contentType/>
  <cp:contentStatus/>
</cp:coreProperties>
</file>